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3895" windowHeight="143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8" i="1"/>
  <c r="E17"/>
  <c r="D9"/>
  <c r="E8"/>
  <c r="E7"/>
  <c r="L9"/>
  <c r="M7"/>
  <c r="M8" s="1"/>
  <c r="H9"/>
  <c r="I9" s="1"/>
  <c r="I8"/>
  <c r="I7"/>
  <c r="M9" l="1"/>
  <c r="M10" s="1"/>
  <c r="E9"/>
  <c r="E10" s="1"/>
  <c r="I10"/>
</calcChain>
</file>

<file path=xl/sharedStrings.xml><?xml version="1.0" encoding="utf-8"?>
<sst xmlns="http://schemas.openxmlformats.org/spreadsheetml/2006/main" count="39" uniqueCount="26">
  <si>
    <t>Days</t>
  </si>
  <si>
    <t>Amount</t>
  </si>
  <si>
    <t>no of days in month</t>
  </si>
  <si>
    <t>no of days before transfer</t>
  </si>
  <si>
    <t>no of days after transfer</t>
  </si>
  <si>
    <t>Perfect Bar Miramar</t>
  </si>
  <si>
    <t>The Roxy</t>
  </si>
  <si>
    <t>West Coast Tavern</t>
  </si>
  <si>
    <t xml:space="preserve">Total </t>
  </si>
  <si>
    <t>Waldo Ruiz</t>
  </si>
  <si>
    <t>Lidia Quiroz</t>
  </si>
  <si>
    <t>per day amount</t>
  </si>
  <si>
    <t>Julio Castaneda</t>
  </si>
  <si>
    <t>Ernestina Ramirez</t>
  </si>
  <si>
    <t xml:space="preserve"> -&gt; addendum amount for Perfect Bar Miramar in Lidia's zee</t>
  </si>
  <si>
    <t>http://fortecommercial.smartmicros.com/do/reports/franchisesFullStatments?franchise.id=54&amp;from=03%2F01%2F2019&amp;to=03%2F31%2F2019&amp;region=2&amp;search=</t>
  </si>
  <si>
    <t>http://fortecommercial.smartmicros.com/do/reports/franchisesFullStatments?franchise.id=77&amp;from=03%2F01%2F2019&amp;to=03%2F31%2F2019&amp;region=2&amp;search=</t>
  </si>
  <si>
    <t>http://fortecommercial.smartmicros.com/do/reports/franchisesFullStatments?franchise.id=42&amp;from=03%2F01%2F2019&amp;to=03%2F31%2F2019&amp;region=2&amp;search=</t>
  </si>
  <si>
    <t>http://fortecommercial.smartmicros.com/do/reports/franchisesFullStatments?franchise.id=61&amp;from=03%2F01%2F2019&amp;to=03%2F31%2F2019&amp;region=2&amp;search=</t>
  </si>
  <si>
    <t>Addendum</t>
  </si>
  <si>
    <t>http://fortecommercial.smartmicros.com/do/franchises/addendum</t>
  </si>
  <si>
    <t>Jobsites</t>
  </si>
  <si>
    <t>http://fortecommercial.smartmicros.com/do/jobsites/viewDetail?id=800</t>
  </si>
  <si>
    <t>http://fortecommercial.smartmicros.com/do/jobsites/viewDetail?id=951</t>
  </si>
  <si>
    <t>http://fortecommercial.smartmicros.com/do/jobsites/viewDetail?id=908</t>
  </si>
  <si>
    <t>Statements Links for each Franchisee (March 2019)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</si>
</sst>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Lucida Sans Unicode"/>
      <family val="2"/>
    </font>
    <font>
      <u/>
      <sz val="11"/>
      <color theme="10"/>
      <name val="Calibri"/>
      <family val="2"/>
    </font>
    <font>
      <sz val="10"/>
      <color rgb="FF000000"/>
      <name val="Lucida Sans Unicode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Border="1"/>
    <xf numFmtId="0" fontId="2" fillId="0" borderId="0" xfId="0" applyFont="1" applyFill="1" applyBorder="1"/>
    <xf numFmtId="0" fontId="3" fillId="0" borderId="0" xfId="1" applyAlignment="1" applyProtection="1"/>
    <xf numFmtId="0" fontId="4" fillId="0" borderId="0" xfId="0" applyFont="1" applyBorder="1"/>
    <xf numFmtId="0" fontId="0" fillId="0" borderId="0" xfId="0" applyFont="1" applyBorder="1" applyAlignment="1"/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ortecommercial.smartmicros.com/do/jobsites/viewDetail?id=908" TargetMode="External"/><Relationship Id="rId3" Type="http://schemas.openxmlformats.org/officeDocument/2006/relationships/hyperlink" Target="http://fortecommercial.smartmicros.com/do/reports/franchisesFullStatments?franchise.id=42&amp;from=03%2F01%2F2019&amp;to=03%2F31%2F2019&amp;region=2&amp;search=" TargetMode="External"/><Relationship Id="rId7" Type="http://schemas.openxmlformats.org/officeDocument/2006/relationships/hyperlink" Target="http://fortecommercial.smartmicros.com/do/jobsites/viewDetail?id=951" TargetMode="External"/><Relationship Id="rId2" Type="http://schemas.openxmlformats.org/officeDocument/2006/relationships/hyperlink" Target="http://fortecommercial.smartmicros.com/do/reports/franchisesFullStatments?franchise.id=77&amp;from=03%2F01%2F2019&amp;to=03%2F31%2F2019&amp;region=2&amp;search=" TargetMode="External"/><Relationship Id="rId1" Type="http://schemas.openxmlformats.org/officeDocument/2006/relationships/hyperlink" Target="http://fortecommercial.smartmicros.com/do/reports/franchisesFullStatments?franchise.id=54&amp;from=03%2F01%2F2019&amp;to=03%2F31%2F2019&amp;region=2&amp;search=" TargetMode="External"/><Relationship Id="rId6" Type="http://schemas.openxmlformats.org/officeDocument/2006/relationships/hyperlink" Target="http://fortecommercial.smartmicros.com/do/jobsites/viewDetail?id=800" TargetMode="External"/><Relationship Id="rId5" Type="http://schemas.openxmlformats.org/officeDocument/2006/relationships/hyperlink" Target="http://fortecommercial.smartmicros.com/do/franchises/addendum" TargetMode="External"/><Relationship Id="rId4" Type="http://schemas.openxmlformats.org/officeDocument/2006/relationships/hyperlink" Target="http://fortecommercial.smartmicros.com/do/reports/franchisesFullStatments?franchise.id=61&amp;from=03%2F01%2F2019&amp;to=03%2F31%2F2019&amp;region=2&amp;search=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P38"/>
  <sheetViews>
    <sheetView tabSelected="1" workbookViewId="0">
      <selection activeCell="A35" sqref="A35"/>
    </sheetView>
  </sheetViews>
  <sheetFormatPr defaultRowHeight="15"/>
  <cols>
    <col min="3" max="3" width="24.28515625" bestFit="1" customWidth="1"/>
    <col min="5" max="5" width="12" bestFit="1" customWidth="1"/>
    <col min="6" max="6" width="17.5703125" bestFit="1" customWidth="1"/>
    <col min="7" max="7" width="10.85546875" bestFit="1" customWidth="1"/>
    <col min="10" max="10" width="20" bestFit="1" customWidth="1"/>
    <col min="14" max="14" width="14" bestFit="1" customWidth="1"/>
  </cols>
  <sheetData>
    <row r="2" spans="3:14" ht="15.75" thickBot="1"/>
    <row r="3" spans="3:14" ht="15.75" thickBot="1">
      <c r="D3" s="7" t="s">
        <v>5</v>
      </c>
      <c r="E3" s="8"/>
      <c r="H3" s="7" t="s">
        <v>6</v>
      </c>
      <c r="I3" s="8"/>
      <c r="L3" s="7" t="s">
        <v>7</v>
      </c>
      <c r="M3" s="8"/>
    </row>
    <row r="5" spans="3:14">
      <c r="D5" s="9" t="s">
        <v>0</v>
      </c>
      <c r="E5" s="9" t="s">
        <v>1</v>
      </c>
      <c r="F5" s="2"/>
      <c r="H5" s="9" t="s">
        <v>0</v>
      </c>
      <c r="I5" s="9" t="s">
        <v>1</v>
      </c>
      <c r="J5" s="2"/>
      <c r="L5" s="9" t="s">
        <v>0</v>
      </c>
      <c r="M5" s="9" t="s">
        <v>1</v>
      </c>
      <c r="N5" s="2"/>
    </row>
    <row r="6" spans="3:14">
      <c r="C6" t="s">
        <v>2</v>
      </c>
      <c r="D6" s="2">
        <v>31</v>
      </c>
      <c r="E6" s="2">
        <v>725</v>
      </c>
      <c r="F6" s="2"/>
      <c r="H6" s="2">
        <v>31</v>
      </c>
      <c r="I6" s="2">
        <v>1019</v>
      </c>
      <c r="J6" s="2"/>
      <c r="L6" s="2">
        <v>31</v>
      </c>
      <c r="M6" s="2">
        <v>4690</v>
      </c>
      <c r="N6" s="2"/>
    </row>
    <row r="7" spans="3:14">
      <c r="C7" t="s">
        <v>11</v>
      </c>
      <c r="D7" s="2">
        <v>1</v>
      </c>
      <c r="E7" s="2">
        <f>E6/D6</f>
        <v>23.387096774193548</v>
      </c>
      <c r="F7" s="2"/>
      <c r="H7" s="2">
        <v>1</v>
      </c>
      <c r="I7" s="2">
        <f>I6/H6</f>
        <v>32.87096774193548</v>
      </c>
      <c r="J7" s="2"/>
      <c r="L7" s="2">
        <v>1</v>
      </c>
      <c r="M7" s="2">
        <f>M6/L6</f>
        <v>151.29032258064515</v>
      </c>
      <c r="N7" s="2"/>
    </row>
    <row r="8" spans="3:14">
      <c r="C8" t="s">
        <v>3</v>
      </c>
      <c r="D8" s="2">
        <v>7</v>
      </c>
      <c r="E8" s="3">
        <f>D8*E7</f>
        <v>163.70967741935485</v>
      </c>
      <c r="F8" s="4" t="s">
        <v>10</v>
      </c>
      <c r="H8" s="2">
        <v>24</v>
      </c>
      <c r="I8" s="3">
        <f>H8*I7</f>
        <v>788.90322580645147</v>
      </c>
      <c r="J8" s="4" t="s">
        <v>9</v>
      </c>
      <c r="L8" s="2">
        <v>22</v>
      </c>
      <c r="M8" s="3">
        <f>L8*M7</f>
        <v>3328.3870967741932</v>
      </c>
      <c r="N8" s="4" t="s">
        <v>10</v>
      </c>
    </row>
    <row r="9" spans="3:14" ht="15.75" thickBot="1">
      <c r="C9" t="s">
        <v>4</v>
      </c>
      <c r="D9" s="2">
        <f>D6-D8</f>
        <v>24</v>
      </c>
      <c r="E9" s="5">
        <f>D9*E7</f>
        <v>561.29032258064512</v>
      </c>
      <c r="F9" s="4" t="s">
        <v>12</v>
      </c>
      <c r="H9" s="2">
        <f>H6-H8</f>
        <v>7</v>
      </c>
      <c r="I9" s="5">
        <f>H9*I7</f>
        <v>230.09677419354836</v>
      </c>
      <c r="J9" s="4" t="s">
        <v>13</v>
      </c>
      <c r="L9" s="2">
        <f>L6-L8</f>
        <v>9</v>
      </c>
      <c r="M9" s="5">
        <f>L9*M7</f>
        <v>1361.6129032258063</v>
      </c>
      <c r="N9" s="4" t="s">
        <v>9</v>
      </c>
    </row>
    <row r="10" spans="3:14" ht="15.75" thickBot="1">
      <c r="C10" s="1" t="s">
        <v>8</v>
      </c>
      <c r="E10" s="6">
        <f>SUM(E8:E9)</f>
        <v>725</v>
      </c>
      <c r="I10" s="6">
        <f>SUM(I8:I9)</f>
        <v>1018.9999999999998</v>
      </c>
      <c r="M10" s="6">
        <f>SUM(M8:M9)</f>
        <v>4690</v>
      </c>
    </row>
    <row r="16" spans="3:14">
      <c r="D16">
        <v>31</v>
      </c>
      <c r="E16" s="1">
        <v>685</v>
      </c>
      <c r="F16" s="10" t="s">
        <v>14</v>
      </c>
      <c r="G16" s="10"/>
      <c r="H16" s="10"/>
      <c r="I16" s="10"/>
      <c r="J16" s="10"/>
    </row>
    <row r="17" spans="3:16">
      <c r="D17">
        <v>1</v>
      </c>
      <c r="E17">
        <f>E16/D16</f>
        <v>22.096774193548388</v>
      </c>
    </row>
    <row r="18" spans="3:16">
      <c r="D18">
        <v>7</v>
      </c>
      <c r="E18">
        <f>D18*E17</f>
        <v>154.67741935483872</v>
      </c>
    </row>
    <row r="24" spans="3:16">
      <c r="C24" s="16" t="s">
        <v>25</v>
      </c>
      <c r="D24" s="16"/>
      <c r="E24" s="16"/>
    </row>
    <row r="26" spans="3:16">
      <c r="C26" s="11" t="s">
        <v>10</v>
      </c>
      <c r="D26" s="13" t="s">
        <v>18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3:16">
      <c r="C27" s="11" t="s">
        <v>12</v>
      </c>
      <c r="D27" s="13" t="s">
        <v>15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3:16">
      <c r="C28" s="11" t="s">
        <v>9</v>
      </c>
      <c r="D28" s="13" t="s">
        <v>16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3:16">
      <c r="C29" s="11" t="s">
        <v>13</v>
      </c>
      <c r="D29" s="13" t="s">
        <v>17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2" spans="3:16">
      <c r="C32" s="12" t="s">
        <v>19</v>
      </c>
      <c r="D32" s="13" t="s">
        <v>20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4" spans="3:9">
      <c r="C34" s="1" t="s">
        <v>21</v>
      </c>
    </row>
    <row r="35" spans="3:9">
      <c r="C35" s="15" t="s">
        <v>5</v>
      </c>
      <c r="D35" s="13" t="s">
        <v>22</v>
      </c>
      <c r="E35" s="13"/>
      <c r="F35" s="13"/>
      <c r="G35" s="13"/>
      <c r="H35" s="13"/>
      <c r="I35" s="13"/>
    </row>
    <row r="36" spans="3:9">
      <c r="C36" s="15" t="s">
        <v>6</v>
      </c>
      <c r="D36" s="13" t="s">
        <v>24</v>
      </c>
      <c r="E36" s="13"/>
      <c r="F36" s="13"/>
      <c r="G36" s="13"/>
      <c r="H36" s="13"/>
      <c r="I36" s="13"/>
    </row>
    <row r="37" spans="3:9">
      <c r="C37" s="15" t="s">
        <v>7</v>
      </c>
      <c r="D37" s="13" t="s">
        <v>23</v>
      </c>
      <c r="E37" s="13"/>
      <c r="F37" s="13"/>
      <c r="G37" s="13"/>
      <c r="H37" s="13"/>
      <c r="I37" s="13"/>
    </row>
    <row r="38" spans="3:9">
      <c r="C38" s="14"/>
    </row>
  </sheetData>
  <mergeCells count="13">
    <mergeCell ref="D28:P28"/>
    <mergeCell ref="D29:P29"/>
    <mergeCell ref="D32:P32"/>
    <mergeCell ref="D35:I35"/>
    <mergeCell ref="D36:I36"/>
    <mergeCell ref="D37:I37"/>
    <mergeCell ref="D3:E3"/>
    <mergeCell ref="H3:I3"/>
    <mergeCell ref="L3:M3"/>
    <mergeCell ref="F16:J16"/>
    <mergeCell ref="D26:P26"/>
    <mergeCell ref="D27:P27"/>
    <mergeCell ref="C24:E24"/>
  </mergeCells>
  <hyperlinks>
    <hyperlink ref="D27" r:id="rId1"/>
    <hyperlink ref="D28" r:id="rId2"/>
    <hyperlink ref="D29" r:id="rId3"/>
    <hyperlink ref="D26" r:id="rId4"/>
    <hyperlink ref="D32" r:id="rId5"/>
    <hyperlink ref="D35" r:id="rId6"/>
    <hyperlink ref="D37" r:id="rId7"/>
    <hyperlink ref="D36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Mobeen</dc:creator>
  <cp:lastModifiedBy>Mobeen</cp:lastModifiedBy>
  <dcterms:created xsi:type="dcterms:W3CDTF">2019-04-26T04:26:02Z</dcterms:created>
  <dcterms:modified xsi:type="dcterms:W3CDTF">2019-04-26T07:38:22Z</dcterms:modified>
</cp:coreProperties>
</file>